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bletennisvic.sharepoint.com/sites/TTVOffice/Shared Documents/02 - Events &amp; Clubs Officer/Tournaments/"/>
    </mc:Choice>
  </mc:AlternateContent>
  <xr:revisionPtr revIDLastSave="45" documentId="8_{5CDC13F8-58D4-47C5-9483-29905E42E10B}" xr6:coauthVersionLast="47" xr6:coauthVersionMax="47" xr10:uidLastSave="{B37AC559-0505-4B9F-AB8D-4F2F572F3161}"/>
  <bookViews>
    <workbookView xWindow="-120" yWindow="-120" windowWidth="29040" windowHeight="15840" xr2:uid="{4D423D1D-F4F8-4129-BF55-3FBDDE9F3D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75" i="1"/>
  <c r="A77" i="1"/>
  <c r="A68" i="1"/>
  <c r="A62" i="1"/>
  <c r="A44" i="1"/>
  <c r="A58" i="1"/>
  <c r="A51" i="1"/>
  <c r="A46" i="1"/>
  <c r="A38" i="1"/>
  <c r="A37" i="1"/>
  <c r="A41" i="1"/>
  <c r="A18" i="1"/>
  <c r="A20" i="1"/>
</calcChain>
</file>

<file path=xl/sharedStrings.xml><?xml version="1.0" encoding="utf-8"?>
<sst xmlns="http://schemas.openxmlformats.org/spreadsheetml/2006/main" count="213" uniqueCount="98">
  <si>
    <t>Determine events and timing</t>
  </si>
  <si>
    <t>Draft entry form</t>
  </si>
  <si>
    <t>Proof read entry form</t>
  </si>
  <si>
    <t>Arrange tournament assistants</t>
  </si>
  <si>
    <t>Finalise trophies &amp; inform supplier</t>
  </si>
  <si>
    <t>Approve entry form</t>
  </si>
  <si>
    <t>Monitor entries per event.</t>
  </si>
  <si>
    <t>Entries Closed</t>
  </si>
  <si>
    <t>Match up individuals wanting doubles partners</t>
  </si>
  <si>
    <t>Receive trophies</t>
  </si>
  <si>
    <t>Accurately calculate tables required</t>
  </si>
  <si>
    <t>Determine potential problem players (multiple seedings &amp; max events)</t>
  </si>
  <si>
    <t>Establish detailed event timing plan &amp; first matches to be played</t>
  </si>
  <si>
    <t>Confirm tournament assistants</t>
  </si>
  <si>
    <t>Write to special trophy presenters</t>
  </si>
  <si>
    <t>Finalise trophy presenters and confirm with them</t>
  </si>
  <si>
    <t>Open office, set up tables &amp; equipment, set up microphone, set up sponsor's material</t>
  </si>
  <si>
    <t>Tournament underway</t>
  </si>
  <si>
    <t>Trophies Presentations</t>
  </si>
  <si>
    <t>Produce event reports</t>
  </si>
  <si>
    <t>Write review &amp; evaluation report</t>
  </si>
  <si>
    <t>June Previous Year</t>
  </si>
  <si>
    <t>November Previous Year</t>
  </si>
  <si>
    <t>Next years' TTV calendar published</t>
  </si>
  <si>
    <t>October Previous Year</t>
  </si>
  <si>
    <t>WEEK -9</t>
  </si>
  <si>
    <t>Entries Open on RevSport Portal</t>
  </si>
  <si>
    <t>Entry forms to be set up on RevSport portals</t>
  </si>
  <si>
    <t>Social Media Posts</t>
  </si>
  <si>
    <t>Tournament Poster with QR code and dates to be finalised</t>
  </si>
  <si>
    <t>ü</t>
  </si>
  <si>
    <t>Automated</t>
  </si>
  <si>
    <t>Send reminder invoices for unpaid fees</t>
  </si>
  <si>
    <t>Reconcile on RevSport any fees paid via Bank Deposit</t>
  </si>
  <si>
    <t>Start Zermelo set up - event names</t>
  </si>
  <si>
    <t>Send Player List from Zermelo to the Selectors</t>
  </si>
  <si>
    <t>Ask TTVUL to send out request for Officials</t>
  </si>
  <si>
    <t>Send TTVUL the final number of entries/budget for the Officials</t>
  </si>
  <si>
    <t>WEEK -3, -4, -5</t>
  </si>
  <si>
    <t>Entering names into Zermelo as entries come in</t>
  </si>
  <si>
    <t>Seedings returned by Selectors</t>
  </si>
  <si>
    <t>Finalise names in Zermelo</t>
  </si>
  <si>
    <t>Distribute posters to affiliates</t>
  </si>
  <si>
    <t>Make any changes to RC points as required by the Selectors in Zermelo</t>
  </si>
  <si>
    <t>Produce draft draws &amp; rectify problems in them</t>
  </si>
  <si>
    <t>Publish approved draft draw on website</t>
  </si>
  <si>
    <t>Send the draft draw to the Referee for approval</t>
  </si>
  <si>
    <t>DAY -3</t>
  </si>
  <si>
    <t>DAY -5</t>
  </si>
  <si>
    <t>DAY -8</t>
  </si>
  <si>
    <t>DAY -13</t>
  </si>
  <si>
    <t>DAY -15</t>
  </si>
  <si>
    <t>DAY -14</t>
  </si>
  <si>
    <t>DAY -12</t>
  </si>
  <si>
    <t>DUE DATES:</t>
  </si>
  <si>
    <t>Confirm bookings for microphone, tables, chairs, power cords</t>
  </si>
  <si>
    <t>DAY -1</t>
  </si>
  <si>
    <t>Print final draws and back-up match cards</t>
  </si>
  <si>
    <t>Post draws up on wall</t>
  </si>
  <si>
    <t>Make sure there are enough balls available - order more if needed</t>
  </si>
  <si>
    <t>Check all scoreboards and clip boards are in working order - order more if needed</t>
  </si>
  <si>
    <t>Ready scoreboards and clip boards</t>
  </si>
  <si>
    <t>Arrange catering for volunteers</t>
  </si>
  <si>
    <t>TOURNAMENT DAY</t>
  </si>
  <si>
    <t>Ready computer/s, printers, set up office &amp; trophies</t>
  </si>
  <si>
    <t>Ready balls, camera, pencils, sponsor's materials</t>
  </si>
  <si>
    <t>FINAL NOTICE to all players who have no paid - NO PAY = NO PLAY</t>
  </si>
  <si>
    <t>Upload results to Ratings Central</t>
  </si>
  <si>
    <t>TTVUL Report to TTV</t>
  </si>
  <si>
    <t>Print as PDF all results and publish to RevSport (&amp; sent to TTV)</t>
  </si>
  <si>
    <t>Write and thank assistants</t>
  </si>
  <si>
    <t>Post tournament committee meeting</t>
  </si>
  <si>
    <t>Confirm officials</t>
  </si>
  <si>
    <t>Prize Money calculating</t>
  </si>
  <si>
    <t>DAY +2</t>
  </si>
  <si>
    <t>Pay Prize Money via EFT to all recipients</t>
  </si>
  <si>
    <t>Pay Officials via EFT</t>
  </si>
  <si>
    <t>Follow up on EFT details from players who have won but hadn't supplied when entering</t>
  </si>
  <si>
    <t>Produce Finalist report for Prize Money payment</t>
  </si>
  <si>
    <t>WEEK -6, -7, -8</t>
  </si>
  <si>
    <t>(Put the date in A3 and all the due dates will populate automatically)</t>
  </si>
  <si>
    <t>&lt;- Date of Your Tournament</t>
  </si>
  <si>
    <t>TOURNAMENT CHECK LIST FOR (NAME OF YOUR TOURNAMENT)</t>
  </si>
  <si>
    <t>Post tournament interview with TTV MMO for "Event Recap" article</t>
  </si>
  <si>
    <t>Pre tournament interview with TTV MMO for "Event Preview" article</t>
  </si>
  <si>
    <t>End of the Day</t>
  </si>
  <si>
    <t>WEEK +1</t>
  </si>
  <si>
    <t>Posters to be emailed to all Affiliates for their notice boards</t>
  </si>
  <si>
    <t>Start of next years' calendar preparation</t>
  </si>
  <si>
    <t>WEEK -10</t>
  </si>
  <si>
    <t>WEEK - 11</t>
  </si>
  <si>
    <t>If noone from the Affiliate can use Zermelo, please contact TTV</t>
  </si>
  <si>
    <t>Identify who will be running the tournament on Zermelo</t>
  </si>
  <si>
    <t>TTV Office</t>
  </si>
  <si>
    <t>Tournaments Committee</t>
  </si>
  <si>
    <t>Host Affiliate</t>
  </si>
  <si>
    <t>Book accommodation where required for Officials</t>
  </si>
  <si>
    <t>Book accommodation where required for Tournament Staff/Volunteers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</si>
</sst>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1" fillId="0" borderId="9" xfId="0" applyFont="1" applyBorder="1" applyAlignment="1">
      <alignment horizontal="center"/>
    </xf>
    <xf numFmtId="0" fontId="0" fillId="0" borderId="10" xfId="0" applyBorder="1"/>
    <xf numFmtId="164" fontId="0" fillId="3" borderId="3" xfId="0" applyNumberFormat="1" applyFill="1" applyBorder="1" applyAlignment="1">
      <alignment horizontal="center" vertical="center"/>
    </xf>
    <xf numFmtId="0" fontId="0" fillId="3" borderId="5" xfId="0" applyFill="1" applyBorder="1"/>
    <xf numFmtId="0" fontId="0" fillId="3" borderId="6" xfId="0" applyFill="1" applyBorder="1"/>
    <xf numFmtId="164" fontId="0" fillId="0" borderId="11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5" xfId="0" applyBorder="1" applyAlignment="1">
      <alignment vertical="center"/>
    </xf>
    <xf numFmtId="164" fontId="0" fillId="0" borderId="11" xfId="0" applyNumberFormat="1" applyBorder="1" applyAlignment="1">
      <alignment horizontal="center"/>
    </xf>
    <xf numFmtId="0" fontId="0" fillId="0" borderId="12" xfId="0" applyBorder="1"/>
    <xf numFmtId="164" fontId="0" fillId="0" borderId="7" xfId="0" applyNumberFormat="1" applyBorder="1" applyAlignment="1">
      <alignment horizontal="center"/>
    </xf>
    <xf numFmtId="0" fontId="0" fillId="0" borderId="9" xfId="0" applyBorder="1" applyAlignment="1">
      <alignment vertical="center"/>
    </xf>
    <xf numFmtId="0" fontId="1" fillId="0" borderId="10" xfId="0" applyFont="1" applyBorder="1" applyAlignment="1">
      <alignment horizontal="center"/>
    </xf>
    <xf numFmtId="164" fontId="0" fillId="4" borderId="13" xfId="0" applyNumberFormat="1" applyFill="1" applyBorder="1" applyAlignment="1">
      <alignment horizontal="center"/>
    </xf>
    <xf numFmtId="0" fontId="0" fillId="0" borderId="14" xfId="0" applyBorder="1"/>
    <xf numFmtId="0" fontId="0" fillId="4" borderId="15" xfId="0" applyFill="1" applyBorder="1" applyAlignment="1">
      <alignment vertical="center"/>
    </xf>
    <xf numFmtId="0" fontId="0" fillId="4" borderId="15" xfId="0" applyFill="1" applyBorder="1"/>
    <xf numFmtId="0" fontId="0" fillId="4" borderId="16" xfId="0" applyFill="1" applyBorder="1"/>
    <xf numFmtId="0" fontId="0" fillId="0" borderId="4" xfId="0" applyBorder="1"/>
    <xf numFmtId="0" fontId="0" fillId="0" borderId="6" xfId="0" applyBorder="1"/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164" fontId="0" fillId="0" borderId="0" xfId="0" applyNumberForma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" borderId="17" xfId="0" applyFill="1" applyBorder="1"/>
    <xf numFmtId="0" fontId="1" fillId="0" borderId="19" xfId="0" applyFont="1" applyBorder="1" applyAlignment="1">
      <alignment horizontal="center"/>
    </xf>
    <xf numFmtId="0" fontId="0" fillId="0" borderId="17" xfId="0" applyBorder="1"/>
    <xf numFmtId="0" fontId="0" fillId="0" borderId="19" xfId="0" applyBorder="1"/>
    <xf numFmtId="0" fontId="0" fillId="0" borderId="18" xfId="0" applyBorder="1"/>
    <xf numFmtId="0" fontId="0" fillId="4" borderId="20" xfId="0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D358C-D003-457C-B554-FD2E59637CEF}">
  <sheetPr>
    <pageSetUpPr fitToPage="1"/>
  </sheetPr>
  <dimension ref="A1:F83"/>
  <sheetViews>
    <sheetView tabSelected="1" zoomScaleNormal="100" zoomScaleSheetLayoutView="130" workbookViewId="0">
      <selection activeCell="D75" sqref="D75"/>
    </sheetView>
  </sheetViews>
  <sheetFormatPr defaultRowHeight="15" x14ac:dyDescent="0.25"/>
  <cols>
    <col min="1" max="1" width="11.28515625" style="4" bestFit="1" customWidth="1"/>
    <col min="2" max="2" width="25.85546875" bestFit="1" customWidth="1"/>
    <col min="3" max="3" width="80.5703125" bestFit="1" customWidth="1"/>
    <col min="4" max="6" width="13.140625" customWidth="1"/>
  </cols>
  <sheetData>
    <row r="1" spans="1:6" ht="21" x14ac:dyDescent="0.25">
      <c r="A1" s="1"/>
      <c r="B1" s="41" t="s">
        <v>82</v>
      </c>
      <c r="C1" s="42"/>
      <c r="D1" s="1"/>
      <c r="E1" s="1"/>
      <c r="F1" s="1"/>
    </row>
    <row r="2" spans="1:6" x14ac:dyDescent="0.25">
      <c r="A2" s="3"/>
    </row>
    <row r="3" spans="1:6" ht="30" x14ac:dyDescent="0.25">
      <c r="A3" s="5">
        <v>45018</v>
      </c>
      <c r="B3" s="1" t="s">
        <v>81</v>
      </c>
      <c r="C3" t="s">
        <v>80</v>
      </c>
      <c r="D3" s="51" t="s">
        <v>93</v>
      </c>
      <c r="E3" s="51" t="s">
        <v>94</v>
      </c>
      <c r="F3" s="51" t="s">
        <v>95</v>
      </c>
    </row>
    <row r="5" spans="1:6" x14ac:dyDescent="0.25">
      <c r="B5" s="1" t="s">
        <v>21</v>
      </c>
      <c r="C5" t="s">
        <v>88</v>
      </c>
      <c r="D5" s="2" t="s">
        <v>30</v>
      </c>
      <c r="E5" s="2" t="s">
        <v>30</v>
      </c>
      <c r="F5" s="2" t="s">
        <v>30</v>
      </c>
    </row>
    <row r="6" spans="1:6" x14ac:dyDescent="0.25">
      <c r="B6" s="1"/>
    </row>
    <row r="7" spans="1:6" x14ac:dyDescent="0.25">
      <c r="B7" t="s">
        <v>24</v>
      </c>
      <c r="C7" t="s">
        <v>27</v>
      </c>
      <c r="D7" s="2" t="s">
        <v>30</v>
      </c>
      <c r="E7" s="2" t="s">
        <v>30</v>
      </c>
      <c r="F7" s="2" t="s">
        <v>30</v>
      </c>
    </row>
    <row r="8" spans="1:6" x14ac:dyDescent="0.25">
      <c r="C8" s="1" t="s">
        <v>0</v>
      </c>
      <c r="D8" s="2" t="s">
        <v>30</v>
      </c>
      <c r="E8" s="2" t="s">
        <v>30</v>
      </c>
      <c r="F8" s="2" t="s">
        <v>30</v>
      </c>
    </row>
    <row r="9" spans="1:6" x14ac:dyDescent="0.25">
      <c r="B9" s="1"/>
      <c r="C9" s="1" t="s">
        <v>1</v>
      </c>
      <c r="D9" s="2" t="s">
        <v>30</v>
      </c>
      <c r="E9" s="2" t="s">
        <v>30</v>
      </c>
      <c r="F9" s="2" t="s">
        <v>30</v>
      </c>
    </row>
    <row r="10" spans="1:6" x14ac:dyDescent="0.25">
      <c r="B10" s="1"/>
      <c r="C10" s="1" t="s">
        <v>2</v>
      </c>
      <c r="D10" s="2" t="s">
        <v>30</v>
      </c>
      <c r="E10" s="2" t="s">
        <v>30</v>
      </c>
      <c r="F10" s="2" t="s">
        <v>30</v>
      </c>
    </row>
    <row r="11" spans="1:6" x14ac:dyDescent="0.25">
      <c r="B11" s="1"/>
      <c r="C11" s="1" t="s">
        <v>5</v>
      </c>
      <c r="D11" s="2" t="s">
        <v>30</v>
      </c>
      <c r="E11" s="2" t="s">
        <v>30</v>
      </c>
      <c r="F11" s="2" t="s">
        <v>30</v>
      </c>
    </row>
    <row r="12" spans="1:6" x14ac:dyDescent="0.25">
      <c r="B12" s="1"/>
    </row>
    <row r="13" spans="1:6" x14ac:dyDescent="0.25">
      <c r="B13" s="1" t="s">
        <v>22</v>
      </c>
      <c r="C13" t="s">
        <v>23</v>
      </c>
      <c r="D13" s="2" t="s">
        <v>30</v>
      </c>
      <c r="E13" s="2"/>
    </row>
    <row r="14" spans="1:6" x14ac:dyDescent="0.25">
      <c r="A14" s="3"/>
    </row>
    <row r="15" spans="1:6" ht="15.75" thickBot="1" x14ac:dyDescent="0.3">
      <c r="A15" s="40" t="s">
        <v>54</v>
      </c>
    </row>
    <row r="16" spans="1:6" x14ac:dyDescent="0.25">
      <c r="A16" s="9">
        <f>A3-78</f>
        <v>44940</v>
      </c>
      <c r="B16" s="36" t="s">
        <v>90</v>
      </c>
      <c r="C16" s="38" t="s">
        <v>92</v>
      </c>
      <c r="D16" s="12"/>
      <c r="E16" s="12" t="s">
        <v>30</v>
      </c>
      <c r="F16" s="13" t="s">
        <v>30</v>
      </c>
    </row>
    <row r="17" spans="1:6" ht="15.75" thickBot="1" x14ac:dyDescent="0.3">
      <c r="A17" s="14"/>
      <c r="B17" s="15"/>
      <c r="C17" s="39" t="s">
        <v>91</v>
      </c>
      <c r="D17" s="17" t="s">
        <v>30</v>
      </c>
      <c r="E17" s="44"/>
      <c r="F17" s="30" t="s">
        <v>30</v>
      </c>
    </row>
    <row r="18" spans="1:6" x14ac:dyDescent="0.25">
      <c r="A18" s="9">
        <f>A3-71</f>
        <v>44947</v>
      </c>
      <c r="B18" s="10" t="s">
        <v>89</v>
      </c>
      <c r="C18" s="11" t="s">
        <v>29</v>
      </c>
      <c r="D18" s="12" t="s">
        <v>30</v>
      </c>
      <c r="E18" s="43"/>
      <c r="F18" s="13" t="s">
        <v>30</v>
      </c>
    </row>
    <row r="19" spans="1:6" ht="15.75" thickBot="1" x14ac:dyDescent="0.3">
      <c r="A19" s="14"/>
      <c r="B19" s="15"/>
      <c r="C19" s="16" t="s">
        <v>87</v>
      </c>
      <c r="D19" s="17" t="s">
        <v>30</v>
      </c>
      <c r="E19" s="44"/>
      <c r="F19" s="18"/>
    </row>
    <row r="20" spans="1:6" x14ac:dyDescent="0.25">
      <c r="A20" s="19">
        <f>A3-61</f>
        <v>44957</v>
      </c>
      <c r="B20" s="10" t="s">
        <v>25</v>
      </c>
      <c r="C20" s="20" t="s">
        <v>26</v>
      </c>
      <c r="D20" s="20" t="s">
        <v>31</v>
      </c>
      <c r="E20" s="45"/>
      <c r="F20" s="21" t="s">
        <v>31</v>
      </c>
    </row>
    <row r="21" spans="1:6" x14ac:dyDescent="0.25">
      <c r="A21" s="22"/>
      <c r="C21" s="7" t="s">
        <v>28</v>
      </c>
      <c r="D21" s="8" t="s">
        <v>30</v>
      </c>
      <c r="E21" s="46"/>
      <c r="F21" s="23" t="s">
        <v>30</v>
      </c>
    </row>
    <row r="22" spans="1:6" ht="15.75" thickBot="1" x14ac:dyDescent="0.3">
      <c r="A22" s="14"/>
      <c r="B22" s="15"/>
      <c r="C22" s="16" t="s">
        <v>36</v>
      </c>
      <c r="D22" s="17" t="s">
        <v>30</v>
      </c>
      <c r="E22" s="44"/>
      <c r="F22" s="18"/>
    </row>
    <row r="23" spans="1:6" x14ac:dyDescent="0.25">
      <c r="A23" s="24"/>
      <c r="B23" s="10" t="s">
        <v>79</v>
      </c>
      <c r="C23" s="25" t="s">
        <v>3</v>
      </c>
      <c r="D23" s="11"/>
      <c r="E23" s="47"/>
      <c r="F23" s="13" t="s">
        <v>30</v>
      </c>
    </row>
    <row r="24" spans="1:6" x14ac:dyDescent="0.25">
      <c r="A24" s="26"/>
      <c r="C24" s="7" t="s">
        <v>96</v>
      </c>
      <c r="D24" s="8" t="s">
        <v>30</v>
      </c>
      <c r="E24" s="48"/>
      <c r="F24" s="23"/>
    </row>
    <row r="25" spans="1:6" x14ac:dyDescent="0.25">
      <c r="A25" s="26"/>
      <c r="C25" s="7" t="s">
        <v>97</v>
      </c>
      <c r="D25" s="8"/>
      <c r="E25" s="48"/>
      <c r="F25" s="23" t="s">
        <v>30</v>
      </c>
    </row>
    <row r="26" spans="1:6" x14ac:dyDescent="0.25">
      <c r="A26" s="26"/>
      <c r="C26" s="6" t="s">
        <v>42</v>
      </c>
      <c r="D26" s="8" t="s">
        <v>30</v>
      </c>
      <c r="E26" s="46"/>
      <c r="F26" s="27"/>
    </row>
    <row r="27" spans="1:6" x14ac:dyDescent="0.25">
      <c r="A27" s="26"/>
      <c r="C27" s="7" t="s">
        <v>28</v>
      </c>
      <c r="D27" s="8" t="s">
        <v>30</v>
      </c>
      <c r="E27" s="46"/>
      <c r="F27" s="23" t="s">
        <v>30</v>
      </c>
    </row>
    <row r="28" spans="1:6" x14ac:dyDescent="0.25">
      <c r="A28" s="26"/>
      <c r="C28" s="6" t="s">
        <v>6</v>
      </c>
      <c r="D28" s="7"/>
      <c r="E28" s="8" t="s">
        <v>30</v>
      </c>
      <c r="F28" s="23" t="s">
        <v>30</v>
      </c>
    </row>
    <row r="29" spans="1:6" x14ac:dyDescent="0.25">
      <c r="A29" s="26"/>
      <c r="C29" s="7" t="s">
        <v>33</v>
      </c>
      <c r="D29" s="7"/>
      <c r="E29" s="48"/>
      <c r="F29" s="23" t="s">
        <v>30</v>
      </c>
    </row>
    <row r="30" spans="1:6" x14ac:dyDescent="0.25">
      <c r="A30" s="26"/>
      <c r="C30" s="7" t="s">
        <v>32</v>
      </c>
      <c r="D30" s="7"/>
      <c r="E30" s="48"/>
      <c r="F30" s="23" t="s">
        <v>30</v>
      </c>
    </row>
    <row r="31" spans="1:6" ht="15.75" thickBot="1" x14ac:dyDescent="0.3">
      <c r="A31" s="28"/>
      <c r="B31" s="15"/>
      <c r="C31" s="29" t="s">
        <v>34</v>
      </c>
      <c r="D31" s="16"/>
      <c r="E31" s="49"/>
      <c r="F31" s="30" t="s">
        <v>30</v>
      </c>
    </row>
    <row r="32" spans="1:6" x14ac:dyDescent="0.25">
      <c r="A32" s="24"/>
      <c r="B32" s="10" t="s">
        <v>38</v>
      </c>
      <c r="C32" s="11" t="s">
        <v>39</v>
      </c>
      <c r="D32" s="11"/>
      <c r="E32" s="8" t="s">
        <v>30</v>
      </c>
      <c r="F32" s="13" t="s">
        <v>30</v>
      </c>
    </row>
    <row r="33" spans="1:6" x14ac:dyDescent="0.25">
      <c r="A33" s="22"/>
      <c r="C33" s="7" t="s">
        <v>28</v>
      </c>
      <c r="D33" s="8" t="s">
        <v>30</v>
      </c>
      <c r="E33" s="46"/>
      <c r="F33" s="23" t="s">
        <v>30</v>
      </c>
    </row>
    <row r="34" spans="1:6" x14ac:dyDescent="0.25">
      <c r="A34" s="22"/>
      <c r="C34" s="6" t="s">
        <v>6</v>
      </c>
      <c r="D34" s="7"/>
      <c r="E34" s="8" t="s">
        <v>30</v>
      </c>
      <c r="F34" s="23" t="s">
        <v>30</v>
      </c>
    </row>
    <row r="35" spans="1:6" x14ac:dyDescent="0.25">
      <c r="A35" s="22"/>
      <c r="C35" s="7" t="s">
        <v>33</v>
      </c>
      <c r="D35" s="7"/>
      <c r="E35" s="48"/>
      <c r="F35" s="23" t="s">
        <v>30</v>
      </c>
    </row>
    <row r="36" spans="1:6" ht="15.75" thickBot="1" x14ac:dyDescent="0.3">
      <c r="A36" s="14"/>
      <c r="B36" s="15"/>
      <c r="C36" s="16" t="s">
        <v>32</v>
      </c>
      <c r="D36" s="16"/>
      <c r="E36" s="49"/>
      <c r="F36" s="30" t="s">
        <v>30</v>
      </c>
    </row>
    <row r="37" spans="1:6" ht="15.75" thickBot="1" x14ac:dyDescent="0.3">
      <c r="A37" s="31">
        <f>A3-15</f>
        <v>45003</v>
      </c>
      <c r="B37" s="32" t="s">
        <v>51</v>
      </c>
      <c r="C37" s="33" t="s">
        <v>7</v>
      </c>
      <c r="D37" s="34" t="s">
        <v>31</v>
      </c>
      <c r="E37" s="50"/>
      <c r="F37" s="35" t="s">
        <v>31</v>
      </c>
    </row>
    <row r="38" spans="1:6" x14ac:dyDescent="0.25">
      <c r="A38" s="24">
        <f>A3-14</f>
        <v>45004</v>
      </c>
      <c r="B38" s="36" t="s">
        <v>52</v>
      </c>
      <c r="C38" s="11" t="s">
        <v>37</v>
      </c>
      <c r="D38" s="8" t="s">
        <v>30</v>
      </c>
      <c r="E38" s="8"/>
      <c r="F38" s="13"/>
    </row>
    <row r="39" spans="1:6" x14ac:dyDescent="0.25">
      <c r="A39" s="26"/>
      <c r="C39" s="7" t="s">
        <v>59</v>
      </c>
      <c r="D39" s="7"/>
      <c r="E39" s="48"/>
      <c r="F39" s="23" t="s">
        <v>30</v>
      </c>
    </row>
    <row r="40" spans="1:6" ht="15.75" thickBot="1" x14ac:dyDescent="0.3">
      <c r="A40" s="28"/>
      <c r="B40" s="15"/>
      <c r="C40" s="29" t="s">
        <v>60</v>
      </c>
      <c r="D40" s="16"/>
      <c r="E40" s="49"/>
      <c r="F40" s="30" t="s">
        <v>30</v>
      </c>
    </row>
    <row r="41" spans="1:6" x14ac:dyDescent="0.25">
      <c r="A41" s="24">
        <f>A3-13</f>
        <v>45005</v>
      </c>
      <c r="B41" s="36" t="s">
        <v>50</v>
      </c>
      <c r="C41" s="11" t="s">
        <v>41</v>
      </c>
      <c r="D41" s="11"/>
      <c r="E41" s="8" t="s">
        <v>30</v>
      </c>
      <c r="F41" s="13" t="s">
        <v>30</v>
      </c>
    </row>
    <row r="42" spans="1:6" x14ac:dyDescent="0.25">
      <c r="A42" s="26"/>
      <c r="C42" s="6" t="s">
        <v>35</v>
      </c>
      <c r="D42" s="7"/>
      <c r="E42" s="8" t="s">
        <v>30</v>
      </c>
      <c r="F42" s="23" t="s">
        <v>30</v>
      </c>
    </row>
    <row r="43" spans="1:6" ht="15.75" thickBot="1" x14ac:dyDescent="0.3">
      <c r="A43" s="14"/>
      <c r="B43" s="15"/>
      <c r="C43" s="29" t="s">
        <v>8</v>
      </c>
      <c r="D43" s="16"/>
      <c r="E43" s="8" t="s">
        <v>30</v>
      </c>
      <c r="F43" s="30" t="s">
        <v>30</v>
      </c>
    </row>
    <row r="44" spans="1:6" x14ac:dyDescent="0.25">
      <c r="A44" s="24">
        <f>A3-12</f>
        <v>45006</v>
      </c>
      <c r="B44" s="36" t="s">
        <v>53</v>
      </c>
      <c r="C44" s="25" t="s">
        <v>4</v>
      </c>
      <c r="D44" s="11"/>
      <c r="E44" s="47"/>
      <c r="F44" s="13" t="s">
        <v>30</v>
      </c>
    </row>
    <row r="45" spans="1:6" ht="15.75" thickBot="1" x14ac:dyDescent="0.3">
      <c r="A45" s="28"/>
      <c r="B45" s="15"/>
      <c r="C45" s="29" t="s">
        <v>14</v>
      </c>
      <c r="D45" s="16"/>
      <c r="E45" s="49"/>
      <c r="F45" s="30" t="s">
        <v>30</v>
      </c>
    </row>
    <row r="46" spans="1:6" x14ac:dyDescent="0.25">
      <c r="A46" s="24">
        <f>A3-8</f>
        <v>45010</v>
      </c>
      <c r="B46" s="36" t="s">
        <v>49</v>
      </c>
      <c r="C46" s="25" t="s">
        <v>40</v>
      </c>
      <c r="D46" s="12" t="s">
        <v>30</v>
      </c>
      <c r="E46" s="43"/>
      <c r="F46" s="37"/>
    </row>
    <row r="47" spans="1:6" x14ac:dyDescent="0.25">
      <c r="A47" s="26"/>
      <c r="C47" s="6" t="s">
        <v>43</v>
      </c>
      <c r="D47" s="7"/>
      <c r="E47" s="8" t="s">
        <v>30</v>
      </c>
      <c r="F47" s="23" t="s">
        <v>30</v>
      </c>
    </row>
    <row r="48" spans="1:6" x14ac:dyDescent="0.25">
      <c r="A48" s="26"/>
      <c r="C48" s="6" t="s">
        <v>44</v>
      </c>
      <c r="D48" s="7"/>
      <c r="E48" s="8" t="s">
        <v>30</v>
      </c>
      <c r="F48" s="23" t="s">
        <v>30</v>
      </c>
    </row>
    <row r="49" spans="1:6" x14ac:dyDescent="0.25">
      <c r="A49" s="26"/>
      <c r="C49" s="6" t="s">
        <v>13</v>
      </c>
      <c r="D49" s="7"/>
      <c r="E49" s="48"/>
      <c r="F49" s="23" t="s">
        <v>30</v>
      </c>
    </row>
    <row r="50" spans="1:6" ht="15.75" thickBot="1" x14ac:dyDescent="0.3">
      <c r="A50" s="28"/>
      <c r="B50" s="15"/>
      <c r="C50" s="29" t="s">
        <v>72</v>
      </c>
      <c r="D50" s="8" t="s">
        <v>30</v>
      </c>
      <c r="E50" s="49"/>
      <c r="F50" s="30" t="s">
        <v>30</v>
      </c>
    </row>
    <row r="51" spans="1:6" x14ac:dyDescent="0.25">
      <c r="A51" s="24">
        <f>A3-5</f>
        <v>45013</v>
      </c>
      <c r="B51" s="36" t="s">
        <v>48</v>
      </c>
      <c r="C51" s="25" t="s">
        <v>46</v>
      </c>
      <c r="D51" s="11"/>
      <c r="E51" s="8" t="s">
        <v>30</v>
      </c>
      <c r="F51" s="13" t="s">
        <v>30</v>
      </c>
    </row>
    <row r="52" spans="1:6" x14ac:dyDescent="0.25">
      <c r="A52" s="26"/>
      <c r="C52" s="6" t="s">
        <v>55</v>
      </c>
      <c r="D52" s="7"/>
      <c r="E52" s="48"/>
      <c r="F52" s="23" t="s">
        <v>30</v>
      </c>
    </row>
    <row r="53" spans="1:6" x14ac:dyDescent="0.25">
      <c r="A53" s="26"/>
      <c r="C53" s="6" t="s">
        <v>10</v>
      </c>
      <c r="D53" s="7"/>
      <c r="E53" s="8" t="s">
        <v>30</v>
      </c>
      <c r="F53" s="23" t="s">
        <v>30</v>
      </c>
    </row>
    <row r="54" spans="1:6" x14ac:dyDescent="0.25">
      <c r="A54" s="26"/>
      <c r="C54" s="6" t="s">
        <v>11</v>
      </c>
      <c r="D54" s="7"/>
      <c r="E54" s="8" t="s">
        <v>30</v>
      </c>
      <c r="F54" s="23" t="s">
        <v>30</v>
      </c>
    </row>
    <row r="55" spans="1:6" x14ac:dyDescent="0.25">
      <c r="A55" s="26"/>
      <c r="C55" s="6" t="s">
        <v>12</v>
      </c>
      <c r="D55" s="7"/>
      <c r="E55" s="8" t="s">
        <v>30</v>
      </c>
      <c r="F55" s="23" t="s">
        <v>30</v>
      </c>
    </row>
    <row r="56" spans="1:6" x14ac:dyDescent="0.25">
      <c r="A56" s="26"/>
      <c r="C56" s="6" t="s">
        <v>73</v>
      </c>
      <c r="D56" s="8" t="s">
        <v>30</v>
      </c>
      <c r="E56" s="46"/>
      <c r="F56" s="23" t="s">
        <v>30</v>
      </c>
    </row>
    <row r="57" spans="1:6" ht="15.75" thickBot="1" x14ac:dyDescent="0.3">
      <c r="A57" s="28"/>
      <c r="B57" s="15"/>
      <c r="C57" s="29" t="s">
        <v>66</v>
      </c>
      <c r="D57" s="16"/>
      <c r="E57" s="49"/>
      <c r="F57" s="30" t="s">
        <v>30</v>
      </c>
    </row>
    <row r="58" spans="1:6" x14ac:dyDescent="0.25">
      <c r="A58" s="24">
        <f>A3-3</f>
        <v>45015</v>
      </c>
      <c r="B58" s="36" t="s">
        <v>47</v>
      </c>
      <c r="C58" s="25" t="s">
        <v>45</v>
      </c>
      <c r="D58" s="12" t="s">
        <v>30</v>
      </c>
      <c r="E58" s="43"/>
      <c r="F58" s="13"/>
    </row>
    <row r="59" spans="1:6" x14ac:dyDescent="0.25">
      <c r="A59" s="26"/>
      <c r="C59" s="6" t="s">
        <v>9</v>
      </c>
      <c r="D59" s="7"/>
      <c r="E59" s="48"/>
      <c r="F59" s="23" t="s">
        <v>30</v>
      </c>
    </row>
    <row r="60" spans="1:6" x14ac:dyDescent="0.25">
      <c r="A60" s="26"/>
      <c r="C60" s="6" t="s">
        <v>62</v>
      </c>
      <c r="D60" s="7"/>
      <c r="E60" s="48"/>
      <c r="F60" s="23" t="s">
        <v>30</v>
      </c>
    </row>
    <row r="61" spans="1:6" ht="15.75" thickBot="1" x14ac:dyDescent="0.3">
      <c r="A61" s="28"/>
      <c r="B61" s="15"/>
      <c r="C61" s="29" t="s">
        <v>84</v>
      </c>
      <c r="D61" s="17" t="s">
        <v>30</v>
      </c>
      <c r="E61" s="44"/>
      <c r="F61" s="30" t="s">
        <v>30</v>
      </c>
    </row>
    <row r="62" spans="1:6" x14ac:dyDescent="0.25">
      <c r="A62" s="24">
        <f>A3-1</f>
        <v>45017</v>
      </c>
      <c r="B62" s="36" t="s">
        <v>56</v>
      </c>
      <c r="C62" s="25" t="s">
        <v>57</v>
      </c>
      <c r="D62" s="11"/>
      <c r="E62" s="47"/>
      <c r="F62" s="13" t="s">
        <v>30</v>
      </c>
    </row>
    <row r="63" spans="1:6" x14ac:dyDescent="0.25">
      <c r="A63" s="22"/>
      <c r="C63" s="6" t="s">
        <v>58</v>
      </c>
      <c r="D63" s="7"/>
      <c r="E63" s="48"/>
      <c r="F63" s="23" t="s">
        <v>30</v>
      </c>
    </row>
    <row r="64" spans="1:6" x14ac:dyDescent="0.25">
      <c r="A64" s="22"/>
      <c r="C64" s="6" t="s">
        <v>64</v>
      </c>
      <c r="D64" s="7"/>
      <c r="E64" s="48"/>
      <c r="F64" s="23" t="s">
        <v>30</v>
      </c>
    </row>
    <row r="65" spans="1:6" x14ac:dyDescent="0.25">
      <c r="A65" s="22"/>
      <c r="C65" s="6" t="s">
        <v>65</v>
      </c>
      <c r="D65" s="7"/>
      <c r="E65" s="48"/>
      <c r="F65" s="23" t="s">
        <v>30</v>
      </c>
    </row>
    <row r="66" spans="1:6" x14ac:dyDescent="0.25">
      <c r="A66" s="22"/>
      <c r="C66" s="6" t="s">
        <v>61</v>
      </c>
      <c r="D66" s="7"/>
      <c r="E66" s="48"/>
      <c r="F66" s="23" t="s">
        <v>30</v>
      </c>
    </row>
    <row r="67" spans="1:6" ht="15.75" thickBot="1" x14ac:dyDescent="0.3">
      <c r="A67" s="14"/>
      <c r="B67" s="15"/>
      <c r="C67" s="29" t="s">
        <v>15</v>
      </c>
      <c r="D67" s="16"/>
      <c r="E67" s="49"/>
      <c r="F67" s="30" t="s">
        <v>30</v>
      </c>
    </row>
    <row r="68" spans="1:6" x14ac:dyDescent="0.25">
      <c r="A68" s="24">
        <f>A3</f>
        <v>45018</v>
      </c>
      <c r="B68" s="36" t="s">
        <v>63</v>
      </c>
      <c r="C68" s="25" t="s">
        <v>16</v>
      </c>
      <c r="D68" s="11"/>
      <c r="E68" s="47"/>
      <c r="F68" s="13" t="s">
        <v>30</v>
      </c>
    </row>
    <row r="69" spans="1:6" x14ac:dyDescent="0.25">
      <c r="A69" s="26"/>
      <c r="C69" s="6" t="s">
        <v>17</v>
      </c>
      <c r="D69" s="7"/>
      <c r="E69" s="8" t="s">
        <v>30</v>
      </c>
      <c r="F69" s="23" t="s">
        <v>30</v>
      </c>
    </row>
    <row r="70" spans="1:6" x14ac:dyDescent="0.25">
      <c r="A70" s="26"/>
      <c r="C70" s="6" t="s">
        <v>18</v>
      </c>
      <c r="D70" s="7"/>
      <c r="E70" s="48"/>
      <c r="F70" s="23" t="s">
        <v>30</v>
      </c>
    </row>
    <row r="71" spans="1:6" x14ac:dyDescent="0.25">
      <c r="A71" s="26"/>
      <c r="C71" s="6" t="s">
        <v>77</v>
      </c>
      <c r="D71" s="7"/>
      <c r="E71" s="48"/>
      <c r="F71" s="23" t="s">
        <v>30</v>
      </c>
    </row>
    <row r="72" spans="1:6" x14ac:dyDescent="0.25">
      <c r="A72" s="22"/>
      <c r="B72" t="s">
        <v>85</v>
      </c>
      <c r="C72" s="6" t="s">
        <v>67</v>
      </c>
      <c r="D72" s="7"/>
      <c r="E72" s="48"/>
      <c r="F72" s="23" t="s">
        <v>30</v>
      </c>
    </row>
    <row r="73" spans="1:6" x14ac:dyDescent="0.25">
      <c r="A73" s="22"/>
      <c r="C73" s="6" t="s">
        <v>78</v>
      </c>
      <c r="D73" s="7"/>
      <c r="E73" s="48"/>
      <c r="F73" s="23" t="s">
        <v>30</v>
      </c>
    </row>
    <row r="74" spans="1:6" ht="15.75" thickBot="1" x14ac:dyDescent="0.3">
      <c r="A74" s="28"/>
      <c r="B74" s="15"/>
      <c r="C74" s="29" t="s">
        <v>69</v>
      </c>
      <c r="D74" s="17" t="s">
        <v>30</v>
      </c>
      <c r="E74" s="44"/>
      <c r="F74" s="30" t="s">
        <v>30</v>
      </c>
    </row>
    <row r="75" spans="1:6" x14ac:dyDescent="0.25">
      <c r="A75" s="24">
        <f>A3+2</f>
        <v>45020</v>
      </c>
      <c r="B75" s="36" t="s">
        <v>74</v>
      </c>
      <c r="C75" s="25" t="s">
        <v>75</v>
      </c>
      <c r="D75" s="12"/>
      <c r="E75" s="43"/>
      <c r="F75" s="13" t="s">
        <v>30</v>
      </c>
    </row>
    <row r="76" spans="1:6" ht="15.75" thickBot="1" x14ac:dyDescent="0.3">
      <c r="A76" s="28"/>
      <c r="B76" s="15"/>
      <c r="C76" s="29" t="s">
        <v>76</v>
      </c>
      <c r="D76" s="17" t="s">
        <v>30</v>
      </c>
      <c r="E76" s="44"/>
      <c r="F76" s="30"/>
    </row>
    <row r="77" spans="1:6" x14ac:dyDescent="0.25">
      <c r="A77" s="24">
        <f>A3+7</f>
        <v>45025</v>
      </c>
      <c r="B77" s="36" t="s">
        <v>86</v>
      </c>
      <c r="C77" s="25" t="s">
        <v>68</v>
      </c>
      <c r="D77" s="11"/>
      <c r="E77" s="47"/>
      <c r="F77" s="13" t="s">
        <v>30</v>
      </c>
    </row>
    <row r="78" spans="1:6" x14ac:dyDescent="0.25">
      <c r="A78" s="26"/>
      <c r="C78" s="6" t="s">
        <v>19</v>
      </c>
      <c r="D78" s="7"/>
      <c r="E78" s="48"/>
      <c r="F78" s="23" t="s">
        <v>30</v>
      </c>
    </row>
    <row r="79" spans="1:6" x14ac:dyDescent="0.25">
      <c r="A79" s="26"/>
      <c r="C79" s="6" t="s">
        <v>71</v>
      </c>
      <c r="D79" s="7"/>
      <c r="E79" s="48"/>
      <c r="F79" s="23" t="s">
        <v>30</v>
      </c>
    </row>
    <row r="80" spans="1:6" x14ac:dyDescent="0.25">
      <c r="A80" s="26"/>
      <c r="C80" s="6" t="s">
        <v>20</v>
      </c>
      <c r="D80" s="7"/>
      <c r="E80" s="48"/>
      <c r="F80" s="23" t="s">
        <v>30</v>
      </c>
    </row>
    <row r="81" spans="1:6" x14ac:dyDescent="0.25">
      <c r="A81" s="26"/>
      <c r="C81" s="6" t="s">
        <v>70</v>
      </c>
      <c r="D81" s="7"/>
      <c r="E81" s="48"/>
      <c r="F81" s="23" t="s">
        <v>30</v>
      </c>
    </row>
    <row r="82" spans="1:6" ht="15.75" thickBot="1" x14ac:dyDescent="0.3">
      <c r="A82" s="28"/>
      <c r="B82" s="15"/>
      <c r="C82" s="29" t="s">
        <v>83</v>
      </c>
      <c r="D82" s="17" t="s">
        <v>30</v>
      </c>
      <c r="E82" s="44"/>
      <c r="F82" s="30" t="s">
        <v>30</v>
      </c>
    </row>
    <row r="83" spans="1:6" x14ac:dyDescent="0.25">
      <c r="C83" s="1"/>
    </row>
  </sheetData>
  <mergeCells count="1">
    <mergeCell ref="B1:C1"/>
  </mergeCells>
  <printOptions horizontalCentered="1"/>
  <pageMargins left="0" right="0" top="0" bottom="0.15748031496062992" header="0.31496062992125984" footer="0.31496062992125984"/>
  <pageSetup paperSize="9" scale="6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5B4A00C35C234DABA3ACDAB553950D" ma:contentTypeVersion="13" ma:contentTypeDescription="Create a new document." ma:contentTypeScope="" ma:versionID="f160d5d62904992ef3e31ebaed9b29c8">
  <xsd:schema xmlns:xsd="http://www.w3.org/2001/XMLSchema" xmlns:xs="http://www.w3.org/2001/XMLSchema" xmlns:p="http://schemas.microsoft.com/office/2006/metadata/properties" xmlns:ns2="3e583ebf-1f4d-45ca-acb4-d82d5b68ed0a" xmlns:ns3="0295b55f-789c-454d-bcd8-e30b5b34225e" targetNamespace="http://schemas.microsoft.com/office/2006/metadata/properties" ma:root="true" ma:fieldsID="be028d523e505a7b736dba69f31f75f7" ns2:_="" ns3:_="">
    <xsd:import namespace="3e583ebf-1f4d-45ca-acb4-d82d5b68ed0a"/>
    <xsd:import namespace="0295b55f-789c-454d-bcd8-e30b5b3422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83ebf-1f4d-45ca-acb4-d82d5b68e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95b55f-789c-454d-bcd8-e30b5b34225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7ED301-4331-4DE2-9E16-0C1B473911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583ebf-1f4d-45ca-acb4-d82d5b68ed0a"/>
    <ds:schemaRef ds:uri="0295b55f-789c-454d-bcd8-e30b5b3422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663574-14B7-454D-819B-D5AD6DF5DD4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482675-A8FC-417B-9974-9E66C247FCC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Montgomery</dc:creator>
  <cp:lastModifiedBy>Claire</cp:lastModifiedBy>
  <cp:lastPrinted>2021-11-09T02:01:35Z</cp:lastPrinted>
  <dcterms:created xsi:type="dcterms:W3CDTF">2021-11-09T00:33:26Z</dcterms:created>
  <dcterms:modified xsi:type="dcterms:W3CDTF">2022-11-16T00:13:21Z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0x0101007E5B4A00C35C234DABA3ACDAB553950D</vt:lpwstr>
  </property>
</Properties>
</file>